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dif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<sst xmlns="http://schemas.openxmlformats.org/spreadsheetml/2006/main" count="56" uniqueCount="56">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</sst>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43" fontId="4" fillId="0" borderId="4" xfId="17" applyFont="1" applyFill="1" applyBorder="1" applyAlignment="1" applyProtection="1">
      <alignment horizontal="right"/>
      <protection locked="0"/>
    </xf>
    <xf numFmtId="43" fontId="4" fillId="0" borderId="4" xfId="17" applyFont="1" applyFill="1" applyBorder="1" applyAlignment="1" applyProtection="1">
      <alignment horizontal="center" vertical="center"/>
      <protection locked="0"/>
    </xf>
    <xf numFmtId="43" fontId="3" fillId="0" borderId="4" xfId="17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B13" sqref="B13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6">
        <f>SUM(B5:B11)</f>
        <v>645561.28</v>
      </c>
      <c r="C4" s="16">
        <f>SUM(C5:C11)</f>
        <v>874849.53</v>
      </c>
      <c r="D4" s="2"/>
    </row>
    <row r="5" spans="1:4" x14ac:dyDescent="0.2">
      <c r="A5" s="8" t="s">
        <v>1</v>
      </c>
      <c r="B5" s="14">
        <v>0</v>
      </c>
      <c r="C5" s="14">
        <v>0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0</v>
      </c>
      <c r="C8" s="14">
        <v>0</v>
      </c>
      <c r="D8" s="4">
        <v>4140</v>
      </c>
    </row>
    <row r="9" spans="1:4" x14ac:dyDescent="0.2">
      <c r="A9" s="8" t="s">
        <v>46</v>
      </c>
      <c r="B9" s="14">
        <v>131.16999999999999</v>
      </c>
      <c r="C9" s="14">
        <v>325.92</v>
      </c>
      <c r="D9" s="4">
        <v>4150</v>
      </c>
    </row>
    <row r="10" spans="1:4" x14ac:dyDescent="0.2">
      <c r="A10" s="8" t="s">
        <v>47</v>
      </c>
      <c r="B10" s="14">
        <v>0</v>
      </c>
      <c r="C10" s="14">
        <v>0</v>
      </c>
      <c r="D10" s="4">
        <v>4160</v>
      </c>
    </row>
    <row r="11" spans="1:4" ht="11.25" customHeight="1" x14ac:dyDescent="0.2">
      <c r="A11" s="8" t="s">
        <v>48</v>
      </c>
      <c r="B11" s="14">
        <v>645430.11</v>
      </c>
      <c r="C11" s="14">
        <v>874523.61</v>
      </c>
      <c r="D11" s="4">
        <v>4170</v>
      </c>
    </row>
    <row r="12" spans="1:4" ht="11.25" customHeight="1" x14ac:dyDescent="0.2">
      <c r="A12" s="8"/>
      <c r="B12" s="15"/>
      <c r="C12" s="15"/>
      <c r="D12" s="2"/>
    </row>
    <row r="13" spans="1:4" ht="30.6" x14ac:dyDescent="0.2">
      <c r="A13" s="7" t="s">
        <v>49</v>
      </c>
      <c r="B13" s="16">
        <f>SUM(B14:B15)</f>
        <v>7850910</v>
      </c>
      <c r="C13" s="16">
        <f>SUM(C14:C15)</f>
        <v>11487600.210000001</v>
      </c>
      <c r="D13" s="2"/>
    </row>
    <row r="14" spans="1:4" ht="20.399999999999999" x14ac:dyDescent="0.2">
      <c r="A14" s="8" t="s">
        <v>50</v>
      </c>
      <c r="B14" s="14">
        <v>0</v>
      </c>
      <c r="C14" s="14">
        <v>0</v>
      </c>
      <c r="D14" s="4">
        <v>4210</v>
      </c>
    </row>
    <row r="15" spans="1:4" ht="11.25" customHeight="1" x14ac:dyDescent="0.2">
      <c r="A15" s="8" t="s">
        <v>51</v>
      </c>
      <c r="B15" s="14">
        <v>7850910</v>
      </c>
      <c r="C15" s="14">
        <v>11487600.210000001</v>
      </c>
      <c r="D15" s="4">
        <v>4220</v>
      </c>
    </row>
    <row r="16" spans="1:4" ht="11.25" customHeight="1" x14ac:dyDescent="0.2">
      <c r="A16" s="8"/>
      <c r="B16" s="15"/>
      <c r="C16" s="15"/>
      <c r="D16" s="2"/>
    </row>
    <row r="17" spans="1:5" ht="11.25" customHeight="1" x14ac:dyDescent="0.2">
      <c r="A17" s="7" t="s">
        <v>40</v>
      </c>
      <c r="B17" s="16">
        <f>SUM(B18:B22)</f>
        <v>10824.17</v>
      </c>
      <c r="C17" s="16">
        <f>SUM(C18:C22)</f>
        <v>30705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10824.17</v>
      </c>
      <c r="C22" s="14">
        <v>30705</v>
      </c>
      <c r="D22" s="4">
        <v>4390</v>
      </c>
    </row>
    <row r="23" spans="1:5" ht="11.25" customHeight="1" x14ac:dyDescent="0.2">
      <c r="A23" s="9"/>
      <c r="B23" s="15"/>
      <c r="C23" s="15"/>
      <c r="D23" s="2"/>
    </row>
    <row r="24" spans="1:5" ht="11.25" customHeight="1" x14ac:dyDescent="0.2">
      <c r="A24" s="6" t="s">
        <v>9</v>
      </c>
      <c r="B24" s="16">
        <f>SUM(B4+B13+B17)</f>
        <v>8507295.4499999993</v>
      </c>
      <c r="C24" s="16">
        <f>SUM(C4+C13+C17)</f>
        <v>12393154.74</v>
      </c>
      <c r="D24" s="2"/>
    </row>
    <row r="25" spans="1:5" ht="11.25" customHeight="1" x14ac:dyDescent="0.2">
      <c r="A25" s="10"/>
      <c r="B25" s="15"/>
      <c r="C25" s="15"/>
      <c r="D25" s="2"/>
      <c r="E25" s="2"/>
    </row>
    <row r="26" spans="1:5" s="2" customFormat="1" ht="11.25" customHeight="1" x14ac:dyDescent="0.2">
      <c r="A26" s="6" t="s">
        <v>8</v>
      </c>
      <c r="B26" s="15"/>
      <c r="C26" s="15"/>
      <c r="E26" s="1"/>
    </row>
    <row r="27" spans="1:5" ht="11.25" customHeight="1" x14ac:dyDescent="0.2">
      <c r="A27" s="7" t="s">
        <v>41</v>
      </c>
      <c r="B27" s="16">
        <f>SUM(B28:B30)</f>
        <v>7608330.9200000009</v>
      </c>
      <c r="C27" s="16">
        <f>SUM(C28:C30)</f>
        <v>11343572.120000001</v>
      </c>
      <c r="D27" s="2"/>
    </row>
    <row r="28" spans="1:5" ht="11.25" customHeight="1" x14ac:dyDescent="0.2">
      <c r="A28" s="8" t="s">
        <v>36</v>
      </c>
      <c r="B28" s="14">
        <v>6301033.1500000004</v>
      </c>
      <c r="C28" s="14">
        <v>8791565.5500000007</v>
      </c>
      <c r="D28" s="4">
        <v>5110</v>
      </c>
    </row>
    <row r="29" spans="1:5" ht="11.25" customHeight="1" x14ac:dyDescent="0.2">
      <c r="A29" s="8" t="s">
        <v>16</v>
      </c>
      <c r="B29" s="14">
        <v>613317.4</v>
      </c>
      <c r="C29" s="14">
        <v>965162.18</v>
      </c>
      <c r="D29" s="4">
        <v>5120</v>
      </c>
    </row>
    <row r="30" spans="1:5" ht="11.25" customHeight="1" x14ac:dyDescent="0.2">
      <c r="A30" s="8" t="s">
        <v>17</v>
      </c>
      <c r="B30" s="14">
        <v>693980.37</v>
      </c>
      <c r="C30" s="14">
        <v>1586844.39</v>
      </c>
      <c r="D30" s="4">
        <v>5130</v>
      </c>
    </row>
    <row r="31" spans="1:5" ht="11.25" customHeight="1" x14ac:dyDescent="0.2">
      <c r="A31" s="8"/>
      <c r="B31" s="15"/>
      <c r="C31" s="15"/>
      <c r="D31" s="2"/>
    </row>
    <row r="32" spans="1:5" ht="11.25" customHeight="1" x14ac:dyDescent="0.2">
      <c r="A32" s="7" t="s">
        <v>52</v>
      </c>
      <c r="B32" s="16">
        <f>SUM(B33:B41)</f>
        <v>374079.06999999995</v>
      </c>
      <c r="C32" s="16">
        <f>SUM(C33:C41)</f>
        <v>820622.04</v>
      </c>
      <c r="D32" s="2"/>
    </row>
    <row r="33" spans="1:4" ht="11.25" customHeight="1" x14ac:dyDescent="0.2">
      <c r="A33" s="8" t="s">
        <v>18</v>
      </c>
      <c r="B33" s="14">
        <v>0</v>
      </c>
      <c r="C33" s="14">
        <v>222817.03</v>
      </c>
      <c r="D33" s="4">
        <v>5210</v>
      </c>
    </row>
    <row r="34" spans="1:4" ht="11.25" customHeight="1" x14ac:dyDescent="0.2">
      <c r="A34" s="8" t="s">
        <v>19</v>
      </c>
      <c r="B34" s="14">
        <v>0</v>
      </c>
      <c r="C34" s="14">
        <v>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205811.11</v>
      </c>
      <c r="C36" s="14">
        <v>341663.81</v>
      </c>
      <c r="D36" s="4">
        <v>5240</v>
      </c>
    </row>
    <row r="37" spans="1:4" ht="11.25" customHeight="1" x14ac:dyDescent="0.2">
      <c r="A37" s="8" t="s">
        <v>22</v>
      </c>
      <c r="B37" s="14">
        <v>168267.96</v>
      </c>
      <c r="C37" s="14">
        <v>256141.2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5"/>
      <c r="C42" s="15"/>
      <c r="D42" s="2"/>
    </row>
    <row r="43" spans="1:4" ht="11.25" customHeight="1" x14ac:dyDescent="0.2">
      <c r="A43" s="7" t="s">
        <v>10</v>
      </c>
      <c r="B43" s="16">
        <f>SUM(B44:B46)</f>
        <v>0</v>
      </c>
      <c r="C43" s="16">
        <f>SUM(C44:C46)</f>
        <v>0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0</v>
      </c>
      <c r="C46" s="14">
        <v>0</v>
      </c>
      <c r="D46" s="4">
        <v>5330</v>
      </c>
    </row>
    <row r="47" spans="1:4" ht="11.25" customHeight="1" x14ac:dyDescent="0.2">
      <c r="A47" s="8"/>
      <c r="B47" s="15"/>
      <c r="C47" s="15"/>
      <c r="D47" s="2"/>
    </row>
    <row r="48" spans="1:4" ht="11.25" customHeight="1" x14ac:dyDescent="0.2">
      <c r="A48" s="7" t="s">
        <v>42</v>
      </c>
      <c r="B48" s="16">
        <f>SUM(B49:B53)</f>
        <v>0</v>
      </c>
      <c r="C48" s="16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5"/>
      <c r="C54" s="15"/>
      <c r="D54" s="2"/>
    </row>
    <row r="55" spans="1:5" ht="11.25" customHeight="1" x14ac:dyDescent="0.2">
      <c r="A55" s="7" t="s">
        <v>43</v>
      </c>
      <c r="B55" s="16">
        <f>SUM(B56:B59)</f>
        <v>0</v>
      </c>
      <c r="C55" s="16">
        <f>SUM(C56:C59)</f>
        <v>194777.8</v>
      </c>
      <c r="D55" s="2"/>
    </row>
    <row r="56" spans="1:5" ht="11.25" customHeight="1" x14ac:dyDescent="0.2">
      <c r="A56" s="8" t="s">
        <v>31</v>
      </c>
      <c r="B56" s="14">
        <v>0</v>
      </c>
      <c r="C56" s="14">
        <v>194777.8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0</v>
      </c>
      <c r="C59" s="14">
        <v>0</v>
      </c>
      <c r="D59" s="4">
        <v>5590</v>
      </c>
    </row>
    <row r="60" spans="1:5" ht="11.25" customHeight="1" x14ac:dyDescent="0.2">
      <c r="A60" s="8"/>
      <c r="B60" s="15"/>
      <c r="C60" s="15"/>
      <c r="D60" s="2"/>
    </row>
    <row r="61" spans="1:5" ht="11.25" customHeight="1" x14ac:dyDescent="0.2">
      <c r="A61" s="7" t="s">
        <v>39</v>
      </c>
      <c r="B61" s="16">
        <f>SUM(B62)</f>
        <v>0</v>
      </c>
      <c r="C61" s="16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5"/>
      <c r="C63" s="15"/>
      <c r="D63" s="2"/>
    </row>
    <row r="64" spans="1:5" ht="11.25" customHeight="1" x14ac:dyDescent="0.2">
      <c r="A64" s="6" t="s">
        <v>44</v>
      </c>
      <c r="B64" s="16">
        <f>B61+B55+B48+B43+B32+B27</f>
        <v>7982409.9900000012</v>
      </c>
      <c r="C64" s="16">
        <f>C61+C55+C48+C43+C32+C27</f>
        <v>12358971.960000001</v>
      </c>
      <c r="D64" s="2"/>
      <c r="E64" s="2"/>
    </row>
    <row r="65" spans="1:8" ht="11.25" customHeight="1" x14ac:dyDescent="0.2">
      <c r="A65" s="10"/>
      <c r="B65" s="15"/>
      <c r="C65" s="15"/>
      <c r="D65" s="2"/>
      <c r="E65" s="2"/>
    </row>
    <row r="66" spans="1:8" s="2" customFormat="1" x14ac:dyDescent="0.2">
      <c r="A66" s="6" t="s">
        <v>38</v>
      </c>
      <c r="B66" s="16">
        <f>B24-B64</f>
        <v>524885.4599999981</v>
      </c>
      <c r="C66" s="16">
        <f>C24-C64</f>
        <v>34182.779999999329</v>
      </c>
      <c r="E66" s="1"/>
    </row>
    <row r="67" spans="1:8" s="2" customFormat="1" x14ac:dyDescent="0.2">
      <c r="A67" s="9"/>
      <c r="B67" s="15"/>
      <c r="C67" s="15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PROPIETARIO</cp:lastModifiedBy>
  <cp:lastPrinted>2019-05-15T20:49:00Z</cp:lastPrinted>
  <dcterms:created xsi:type="dcterms:W3CDTF">2012-12-11T20:29:16Z</dcterms:created>
  <dcterms:modified xsi:type="dcterms:W3CDTF">2024-10-09T14:07:03Z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